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yRide-Planning\CyRide Information &amp; History\MLX\"/>
    </mc:Choice>
  </mc:AlternateContent>
  <xr:revisionPtr revIDLastSave="0" documentId="13_ncr:1_{6412CB42-9958-4B12-B677-DE8C0939C7A7}" xr6:coauthVersionLast="41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3" r:id="rId1"/>
  </sheets>
  <definedNames>
    <definedName name="_xlnm.Print_Area" localSheetId="0">Sheet1!$B$36:$B$38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3" l="1"/>
  <c r="L46" i="3"/>
  <c r="K46" i="3"/>
  <c r="J46" i="3"/>
  <c r="I46" i="3"/>
  <c r="H46" i="3"/>
  <c r="G46" i="3"/>
  <c r="N45" i="3" l="1"/>
  <c r="L45" i="3"/>
  <c r="K45" i="3"/>
  <c r="J45" i="3"/>
  <c r="I45" i="3"/>
  <c r="H45" i="3"/>
  <c r="G45" i="3"/>
  <c r="N43" i="3"/>
  <c r="N44" i="3"/>
  <c r="H43" i="3"/>
  <c r="I43" i="3"/>
  <c r="J43" i="3"/>
  <c r="K43" i="3"/>
  <c r="L43" i="3"/>
  <c r="H44" i="3"/>
  <c r="I44" i="3"/>
  <c r="J44" i="3"/>
  <c r="K44" i="3"/>
  <c r="L44" i="3"/>
  <c r="G43" i="3"/>
  <c r="G44" i="3"/>
  <c r="G42" i="3" l="1"/>
  <c r="H42" i="3"/>
  <c r="I42" i="3"/>
  <c r="J42" i="3"/>
  <c r="K42" i="3"/>
  <c r="L42" i="3"/>
  <c r="N42" i="3"/>
  <c r="G41" i="3"/>
  <c r="H41" i="3"/>
  <c r="I41" i="3"/>
  <c r="J41" i="3"/>
  <c r="K41" i="3"/>
  <c r="L41" i="3"/>
  <c r="N41" i="3"/>
  <c r="N40" i="3"/>
  <c r="L40" i="3"/>
  <c r="K40" i="3"/>
  <c r="J40" i="3"/>
  <c r="I40" i="3"/>
  <c r="H40" i="3"/>
  <c r="G40" i="3"/>
  <c r="G39" i="3" l="1"/>
  <c r="H39" i="3"/>
  <c r="N39" i="3"/>
  <c r="L39" i="3"/>
  <c r="K39" i="3"/>
  <c r="J39" i="3"/>
  <c r="I39" i="3"/>
  <c r="N38" i="3" l="1"/>
  <c r="N37" i="3"/>
  <c r="L38" i="3"/>
  <c r="L37" i="3"/>
  <c r="K38" i="3"/>
  <c r="K37" i="3"/>
  <c r="J38" i="3"/>
  <c r="J37" i="3"/>
  <c r="I38" i="3"/>
  <c r="I37" i="3"/>
  <c r="H38" i="3"/>
  <c r="H37" i="3"/>
  <c r="G38" i="3"/>
  <c r="G37" i="3"/>
  <c r="G36" i="3" l="1"/>
  <c r="N36" i="3"/>
  <c r="L36" i="3"/>
  <c r="K36" i="3"/>
  <c r="J36" i="3"/>
  <c r="I36" i="3"/>
  <c r="H36" i="3"/>
  <c r="N35" i="3"/>
  <c r="L35" i="3"/>
  <c r="K35" i="3"/>
  <c r="J35" i="3"/>
  <c r="I35" i="3"/>
  <c r="H35" i="3"/>
  <c r="G35" i="3"/>
  <c r="G34" i="3" l="1"/>
  <c r="G33" i="3"/>
  <c r="N34" i="3"/>
  <c r="L34" i="3"/>
  <c r="K34" i="3"/>
  <c r="J34" i="3"/>
  <c r="I34" i="3"/>
  <c r="H34" i="3"/>
  <c r="N33" i="3" l="1"/>
  <c r="L33" i="3"/>
  <c r="K33" i="3"/>
  <c r="J33" i="3"/>
  <c r="I33" i="3"/>
  <c r="H33" i="3"/>
  <c r="G32" i="3" l="1"/>
  <c r="H32" i="3"/>
  <c r="I32" i="3"/>
  <c r="J32" i="3"/>
  <c r="K32" i="3"/>
  <c r="L32" i="3"/>
  <c r="N32" i="3"/>
  <c r="N7" i="3"/>
  <c r="N8" i="3"/>
  <c r="N9" i="3"/>
  <c r="N10" i="3"/>
  <c r="N11" i="3"/>
  <c r="N12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6" i="3"/>
  <c r="G7" i="3"/>
  <c r="H7" i="3"/>
  <c r="I7" i="3"/>
  <c r="J7" i="3"/>
  <c r="K7" i="3"/>
  <c r="L7" i="3"/>
  <c r="G8" i="3"/>
  <c r="H8" i="3"/>
  <c r="I8" i="3"/>
  <c r="J8" i="3"/>
  <c r="K8" i="3"/>
  <c r="L8" i="3"/>
  <c r="G9" i="3"/>
  <c r="H9" i="3"/>
  <c r="I9" i="3"/>
  <c r="J9" i="3"/>
  <c r="K9" i="3"/>
  <c r="L9" i="3"/>
  <c r="G10" i="3"/>
  <c r="H10" i="3"/>
  <c r="I10" i="3"/>
  <c r="J10" i="3"/>
  <c r="K10" i="3"/>
  <c r="L10" i="3"/>
  <c r="G11" i="3"/>
  <c r="H11" i="3"/>
  <c r="I11" i="3"/>
  <c r="J11" i="3"/>
  <c r="K11" i="3"/>
  <c r="L11" i="3"/>
  <c r="G12" i="3"/>
  <c r="H12" i="3"/>
  <c r="I12" i="3"/>
  <c r="J12" i="3"/>
  <c r="K12" i="3"/>
  <c r="L12" i="3"/>
  <c r="G13" i="3"/>
  <c r="H13" i="3"/>
  <c r="I13" i="3"/>
  <c r="G14" i="3"/>
  <c r="H14" i="3"/>
  <c r="I14" i="3"/>
  <c r="G15" i="3"/>
  <c r="H15" i="3"/>
  <c r="I15" i="3"/>
  <c r="J15" i="3"/>
  <c r="K15" i="3"/>
  <c r="L15" i="3"/>
  <c r="G16" i="3"/>
  <c r="H16" i="3"/>
  <c r="I16" i="3"/>
  <c r="J16" i="3"/>
  <c r="K16" i="3"/>
  <c r="L16" i="3"/>
  <c r="G17" i="3"/>
  <c r="H17" i="3"/>
  <c r="I17" i="3"/>
  <c r="J17" i="3"/>
  <c r="K17" i="3"/>
  <c r="L17" i="3"/>
  <c r="G18" i="3"/>
  <c r="H18" i="3"/>
  <c r="I18" i="3"/>
  <c r="J18" i="3"/>
  <c r="K18" i="3"/>
  <c r="L18" i="3"/>
  <c r="G19" i="3"/>
  <c r="H19" i="3"/>
  <c r="I19" i="3"/>
  <c r="J19" i="3"/>
  <c r="K19" i="3"/>
  <c r="L19" i="3"/>
  <c r="G20" i="3"/>
  <c r="H20" i="3"/>
  <c r="I20" i="3"/>
  <c r="J20" i="3"/>
  <c r="K20" i="3"/>
  <c r="L20" i="3"/>
  <c r="G21" i="3"/>
  <c r="H21" i="3"/>
  <c r="I21" i="3"/>
  <c r="J21" i="3"/>
  <c r="K21" i="3"/>
  <c r="L21" i="3"/>
  <c r="G22" i="3"/>
  <c r="H22" i="3"/>
  <c r="I22" i="3"/>
  <c r="J22" i="3"/>
  <c r="K22" i="3"/>
  <c r="L22" i="3"/>
  <c r="G23" i="3"/>
  <c r="H23" i="3"/>
  <c r="I23" i="3"/>
  <c r="J23" i="3"/>
  <c r="K23" i="3"/>
  <c r="L23" i="3"/>
  <c r="G24" i="3"/>
  <c r="H24" i="3"/>
  <c r="I24" i="3"/>
  <c r="J24" i="3"/>
  <c r="K24" i="3"/>
  <c r="L24" i="3"/>
  <c r="G25" i="3"/>
  <c r="H25" i="3"/>
  <c r="I25" i="3"/>
  <c r="J25" i="3"/>
  <c r="K25" i="3"/>
  <c r="L25" i="3"/>
  <c r="G26" i="3"/>
  <c r="H26" i="3"/>
  <c r="I26" i="3"/>
  <c r="J26" i="3"/>
  <c r="K26" i="3"/>
  <c r="L26" i="3"/>
  <c r="G27" i="3"/>
  <c r="H27" i="3"/>
  <c r="I27" i="3"/>
  <c r="J27" i="3"/>
  <c r="K27" i="3"/>
  <c r="L27" i="3"/>
  <c r="G28" i="3"/>
  <c r="H28" i="3"/>
  <c r="I28" i="3"/>
  <c r="J28" i="3"/>
  <c r="K28" i="3"/>
  <c r="L28" i="3"/>
  <c r="G29" i="3"/>
  <c r="H29" i="3"/>
  <c r="I29" i="3"/>
  <c r="J29" i="3"/>
  <c r="K29" i="3"/>
  <c r="L29" i="3"/>
  <c r="G30" i="3"/>
  <c r="H30" i="3"/>
  <c r="I30" i="3"/>
  <c r="J30" i="3"/>
  <c r="K30" i="3"/>
  <c r="L30" i="3"/>
  <c r="G31" i="3"/>
  <c r="H31" i="3"/>
  <c r="I31" i="3"/>
  <c r="J31" i="3"/>
  <c r="K31" i="3"/>
  <c r="L31" i="3"/>
  <c r="L6" i="3"/>
  <c r="K6" i="3"/>
  <c r="J6" i="3"/>
  <c r="I6" i="3"/>
  <c r="H6" i="3"/>
  <c r="G6" i="3"/>
</calcChain>
</file>

<file path=xl/sharedStrings.xml><?xml version="1.0" encoding="utf-8"?>
<sst xmlns="http://schemas.openxmlformats.org/spreadsheetml/2006/main" count="79" uniqueCount="60">
  <si>
    <t>MOONLIGHT EXPRESS TOTAL EXPENSES &amp; PASSENGERS</t>
  </si>
  <si>
    <t>Nights</t>
  </si>
  <si>
    <t>NA</t>
  </si>
  <si>
    <t>Total</t>
  </si>
  <si>
    <t xml:space="preserve"> 1984-85</t>
  </si>
  <si>
    <t xml:space="preserve"> 1985-86</t>
  </si>
  <si>
    <t xml:space="preserve"> 1986-87</t>
  </si>
  <si>
    <t xml:space="preserve"> 1987-88</t>
  </si>
  <si>
    <t xml:space="preserve"> 1988-89</t>
  </si>
  <si>
    <t xml:space="preserve"> 1989-90</t>
  </si>
  <si>
    <t xml:space="preserve"> 1990-91</t>
  </si>
  <si>
    <t xml:space="preserve"> 1991-92</t>
  </si>
  <si>
    <t xml:space="preserve"> 1992-93</t>
  </si>
  <si>
    <t xml:space="preserve"> 1993-94</t>
  </si>
  <si>
    <t xml:space="preserve"> 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</si>
  <si>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</si>
  <si>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</si>
  <si>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</si>
  <si>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</si>
  <si>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</si>
  <si>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</si>
  <si>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</si>
  <si>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</si>
  <si>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</si>
  <si>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</si>
  <si>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</si>
  <si>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</si>
  <si>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</si>
  <si>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</si>
  <si>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</si>
  <si>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VEISHEA</t>
  </si>
  <si>
    <t>Pass.</t>
  </si>
  <si>
    <t>Run</t>
  </si>
  <si>
    <t>Rev.</t>
  </si>
  <si>
    <t>Mi.</t>
  </si>
  <si>
    <t>Hrs.</t>
  </si>
  <si>
    <t>Driver</t>
  </si>
  <si>
    <t>Disp.</t>
  </si>
  <si>
    <t>Pass./</t>
  </si>
  <si>
    <t>Night</t>
  </si>
  <si>
    <t>Mile</t>
  </si>
  <si>
    <t>Hour</t>
  </si>
  <si>
    <t>Cost/</t>
  </si>
  <si>
    <t>Rev Mi</t>
  </si>
  <si>
    <t>Expense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</si>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</sst>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0.0"/>
  </numFmts>
  <fonts count="5">
    <font>
      <sz val="12"/>
      <name val="HELV"/>
    </font>
    <font>
      <sz val="8"/>
      <name val="HELV"/>
    </font>
    <font>
      <b/>
      <sz val="14"/>
      <name val="Aptos Display"/>
      <family val="2"/>
    </font>
    <font>
      <sz val="12"/>
      <name val="Aptos Display"/>
      <family val="2"/>
    </font>
    <font>
      <b/>
      <sz val="12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14999847407452621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theme="0" tint="-0.14999847407452621"/>
      </bottom>
      <diagonal/>
    </border>
    <border>
      <left style="thin">
        <color indexed="22"/>
      </left>
      <right style="thin">
        <color indexed="2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22"/>
      </left>
      <right style="thin">
        <color theme="0" tint="-0.14999847407452621"/>
      </right>
      <top style="thin">
        <color indexed="22"/>
      </top>
      <bottom style="thin">
        <color theme="0" tint="-0.14999847407452621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theme="0" tint="-0.14999847407452621"/>
      </right>
      <top/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/>
      <right style="thin">
        <color theme="0" tint="-0.14999847407452621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37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37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7" fontId="3" fillId="0" borderId="4" xfId="0" applyNumberFormat="1" applyFont="1" applyBorder="1" applyAlignment="1">
      <alignment horizontal="center"/>
    </xf>
    <xf numFmtId="5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37" fontId="3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7" fontId="3" fillId="0" borderId="3" xfId="0" applyNumberFormat="1" applyFont="1" applyBorder="1" applyAlignment="1">
      <alignment horizontal="center"/>
    </xf>
    <xf numFmtId="5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quotePrefix="1" applyFont="1" applyBorder="1" applyAlignment="1">
      <alignment horizontal="right"/>
    </xf>
    <xf numFmtId="0" fontId="4" fillId="0" borderId="3" xfId="0" quotePrefix="1" applyFont="1" applyBorder="1" applyAlignment="1">
      <alignment horizontal="right"/>
    </xf>
    <xf numFmtId="0" fontId="4" fillId="0" borderId="1" xfId="0" quotePrefix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37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5" fontId="3" fillId="0" borderId="5" xfId="0" applyNumberFormat="1" applyFont="1" applyBorder="1" applyAlignment="1">
      <alignment horizontal="center"/>
    </xf>
    <xf numFmtId="0" fontId="3" fillId="0" borderId="10" xfId="0" applyFont="1" applyBorder="1"/>
    <xf numFmtId="0" fontId="4" fillId="2" borderId="7" xfId="0" applyFont="1" applyFill="1" applyBorder="1" applyAlignment="1">
      <alignment horizontal="right"/>
    </xf>
    <xf numFmtId="37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7" fontId="3" fillId="2" borderId="3" xfId="0" applyNumberFormat="1" applyFont="1" applyFill="1" applyBorder="1" applyAlignment="1">
      <alignment horizontal="center"/>
    </xf>
    <xf numFmtId="5" fontId="3" fillId="2" borderId="9" xfId="0" applyNumberFormat="1" applyFont="1" applyFill="1" applyBorder="1" applyAlignment="1">
      <alignment horizontal="center"/>
    </xf>
    <xf numFmtId="5" fontId="3" fillId="2" borderId="8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0" xfId="0" applyFont="1" applyFill="1"/>
    <xf numFmtId="1" fontId="3" fillId="0" borderId="7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37" fontId="3" fillId="0" borderId="20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7" fontId="3" fillId="0" borderId="20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7" fontId="3" fillId="0" borderId="5" xfId="0" applyNumberFormat="1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37" fontId="3" fillId="0" borderId="17" xfId="0" applyNumberFormat="1" applyFont="1" applyBorder="1" applyAlignment="1">
      <alignment horizontal="center"/>
    </xf>
    <xf numFmtId="37" fontId="3" fillId="0" borderId="15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7" fontId="3" fillId="0" borderId="15" xfId="0" applyNumberFormat="1" applyFont="1" applyBorder="1" applyAlignment="1">
      <alignment horizontal="center"/>
    </xf>
    <xf numFmtId="7" fontId="3" fillId="0" borderId="13" xfId="0" applyNumberFormat="1" applyFont="1" applyBorder="1" applyAlignment="1">
      <alignment horizontal="center"/>
    </xf>
    <xf numFmtId="7" fontId="3" fillId="0" borderId="14" xfId="0" applyNumberFormat="1" applyFont="1" applyBorder="1" applyAlignment="1">
      <alignment horizontal="center"/>
    </xf>
    <xf numFmtId="5" fontId="3" fillId="0" borderId="12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0" fontId="3" fillId="0" borderId="15" xfId="0" applyFont="1" applyBorder="1"/>
    <xf numFmtId="0" fontId="4" fillId="0" borderId="16" xfId="0" applyFont="1" applyBorder="1" applyAlignment="1">
      <alignment horizontal="right"/>
    </xf>
    <xf numFmtId="164" fontId="3" fillId="0" borderId="17" xfId="0" applyNumberFormat="1" applyFont="1" applyBorder="1" applyAlignment="1">
      <alignment horizontal="center"/>
    </xf>
    <xf numFmtId="0" fontId="4" fillId="0" borderId="21" xfId="0" applyFont="1" applyBorder="1" applyAlignment="1">
      <alignment horizontal="right"/>
    </xf>
    <xf numFmtId="37" fontId="3" fillId="0" borderId="22" xfId="0" applyNumberFormat="1" applyFont="1" applyBorder="1" applyAlignment="1">
      <alignment horizontal="center"/>
    </xf>
    <xf numFmtId="37" fontId="3" fillId="0" borderId="23" xfId="0" applyNumberFormat="1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7" fontId="3" fillId="0" borderId="22" xfId="0" applyNumberFormat="1" applyFont="1" applyBorder="1" applyAlignment="1">
      <alignment horizontal="center"/>
    </xf>
    <xf numFmtId="7" fontId="3" fillId="0" borderId="24" xfId="0" applyNumberFormat="1" applyFont="1" applyBorder="1" applyAlignment="1">
      <alignment horizontal="center"/>
    </xf>
    <xf numFmtId="7" fontId="3" fillId="0" borderId="25" xfId="0" applyNumberFormat="1" applyFont="1" applyBorder="1" applyAlignment="1">
      <alignment horizontal="center"/>
    </xf>
    <xf numFmtId="5" fontId="3" fillId="0" borderId="26" xfId="0" applyNumberFormat="1" applyFont="1" applyBorder="1" applyAlignment="1">
      <alignment horizontal="center"/>
    </xf>
    <xf numFmtId="5" fontId="3" fillId="0" borderId="22" xfId="0" applyNumberFormat="1" applyFont="1" applyBorder="1" applyAlignment="1">
      <alignment horizontal="center"/>
    </xf>
    <xf numFmtId="0" fontId="3" fillId="0" borderId="22" xfId="0" applyFont="1" applyBorder="1"/>
    <xf numFmtId="1" fontId="3" fillId="0" borderId="18" xfId="0" applyNumberFormat="1" applyFont="1" applyBorder="1" applyAlignment="1">
      <alignment horizontal="center"/>
    </xf>
    <xf numFmtId="7" fontId="3" fillId="0" borderId="17" xfId="0" applyNumberFormat="1" applyFont="1" applyBorder="1" applyAlignment="1">
      <alignment horizontal="center"/>
    </xf>
    <xf numFmtId="7" fontId="3" fillId="0" borderId="18" xfId="0" applyNumberFormat="1" applyFont="1" applyBorder="1" applyAlignment="1">
      <alignment horizontal="center"/>
    </xf>
    <xf numFmtId="7" fontId="3" fillId="0" borderId="19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17" xfId="0" applyNumberFormat="1" applyFont="1" applyBorder="1" applyAlignment="1">
      <alignment horizontal="center"/>
    </xf>
    <xf numFmtId="0" fontId="3" fillId="0" borderId="17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GridLines="0" tabSelected="1" zoomScale="115" zoomScaleNormal="115" workbookViewId="0">
      <pane ySplit="5" topLeftCell="A32" activePane="bottomLeft" state="frozen"/>
      <selection pane="bottomLeft" activeCell="E50" sqref="E50"/>
    </sheetView>
  </sheetViews>
  <sheetFormatPr defaultColWidth="8.84375" defaultRowHeight="15.5"/>
  <cols>
    <col min="1" max="1" width="8.3046875" style="3" bestFit="1" customWidth="1"/>
    <col min="2" max="2" width="7.23046875" style="3" bestFit="1" customWidth="1"/>
    <col min="3" max="3" width="6.61328125" style="3" bestFit="1" customWidth="1"/>
    <col min="4" max="4" width="7.23046875" style="3" bestFit="1" customWidth="1"/>
    <col min="5" max="10" width="6.15234375" style="3" bestFit="1" customWidth="1"/>
    <col min="11" max="11" width="6.921875" style="3" bestFit="1" customWidth="1"/>
    <col min="12" max="12" width="7.23046875" style="3" bestFit="1" customWidth="1"/>
    <col min="13" max="13" width="9.3828125" style="3" bestFit="1" customWidth="1"/>
    <col min="14" max="14" width="7.23046875" style="3" bestFit="1" customWidth="1"/>
    <col min="15" max="15" width="9" style="3" bestFit="1" customWidth="1"/>
    <col min="16" max="16384" width="8.84375" style="3"/>
  </cols>
  <sheetData>
    <row r="1" spans="1:15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4" spans="1:15">
      <c r="B4" s="4" t="s">
        <v>3</v>
      </c>
      <c r="C4" s="4" t="s">
        <v>1</v>
      </c>
      <c r="D4" s="4" t="s">
        <v>33</v>
      </c>
      <c r="E4" s="4" t="s">
        <v>36</v>
      </c>
      <c r="F4" s="4" t="s">
        <v>37</v>
      </c>
      <c r="G4" s="4" t="s">
        <v>38</v>
      </c>
      <c r="H4" s="4" t="s">
        <v>38</v>
      </c>
      <c r="I4" s="4" t="s">
        <v>38</v>
      </c>
      <c r="J4" s="4" t="s">
        <v>42</v>
      </c>
      <c r="K4" s="4" t="s">
        <v>42</v>
      </c>
      <c r="L4" s="4" t="s">
        <v>42</v>
      </c>
      <c r="M4" s="4" t="s">
        <v>3</v>
      </c>
      <c r="N4" s="4" t="s">
        <v>42</v>
      </c>
      <c r="O4" s="5"/>
    </row>
    <row r="5" spans="1:15">
      <c r="B5" s="6" t="s">
        <v>31</v>
      </c>
      <c r="C5" s="6" t="s">
        <v>32</v>
      </c>
      <c r="D5" s="6" t="s">
        <v>34</v>
      </c>
      <c r="E5" s="6" t="s">
        <v>35</v>
      </c>
      <c r="F5" s="6" t="s">
        <v>35</v>
      </c>
      <c r="G5" s="6" t="s">
        <v>39</v>
      </c>
      <c r="H5" s="6" t="s">
        <v>40</v>
      </c>
      <c r="I5" s="6" t="s">
        <v>41</v>
      </c>
      <c r="J5" s="6" t="s">
        <v>31</v>
      </c>
      <c r="K5" s="6" t="s">
        <v>43</v>
      </c>
      <c r="L5" s="6" t="s">
        <v>41</v>
      </c>
      <c r="M5" s="6" t="s">
        <v>44</v>
      </c>
      <c r="N5" s="6" t="s">
        <v>39</v>
      </c>
      <c r="O5" s="6" t="s">
        <v>30</v>
      </c>
    </row>
    <row r="6" spans="1:15">
      <c r="A6" s="7" t="s">
        <v>4</v>
      </c>
      <c r="B6" s="8">
        <v>11009</v>
      </c>
      <c r="C6" s="8">
        <v>62</v>
      </c>
      <c r="D6" s="8">
        <v>11820.7</v>
      </c>
      <c r="E6" s="8">
        <v>854.5</v>
      </c>
      <c r="F6" s="8"/>
      <c r="G6" s="9">
        <f>B6/C6</f>
        <v>177.56451612903226</v>
      </c>
      <c r="H6" s="10">
        <f>B6/D6</f>
        <v>0.93133232380485076</v>
      </c>
      <c r="I6" s="10">
        <f>B6/E6</f>
        <v>12.88355763604447</v>
      </c>
      <c r="J6" s="11">
        <f>M6/B6</f>
        <v>2.626528295031338</v>
      </c>
      <c r="K6" s="11">
        <f>M6/D6</f>
        <v>2.4461707005507289</v>
      </c>
      <c r="L6" s="11">
        <f>M6/E6</f>
        <v>33.839028671737857</v>
      </c>
      <c r="M6" s="12">
        <v>28915.45</v>
      </c>
      <c r="N6" s="12">
        <f>M6/C6</f>
        <v>466.37822580645161</v>
      </c>
      <c r="O6" s="13"/>
    </row>
    <row r="7" spans="1:15">
      <c r="A7" s="7" t="s">
        <v>5</v>
      </c>
      <c r="B7" s="8">
        <v>18176</v>
      </c>
      <c r="C7" s="8">
        <v>75</v>
      </c>
      <c r="D7" s="8">
        <v>15103</v>
      </c>
      <c r="E7" s="8">
        <v>1126.5999999999999</v>
      </c>
      <c r="F7" s="8"/>
      <c r="G7" s="9">
        <f t="shared" ref="G7:G31" si="0">B7/C7</f>
        <v>242.34666666666666</v>
      </c>
      <c r="H7" s="10">
        <f t="shared" ref="H7:H31" si="1">B7/D7</f>
        <v>1.2034695093689995</v>
      </c>
      <c r="I7" s="10">
        <f t="shared" ref="I7:I31" si="2">B7/E7</f>
        <v>16.133499023610867</v>
      </c>
      <c r="J7" s="11">
        <f t="shared" ref="J7:J31" si="3">M7/B7</f>
        <v>1.3554285871478873</v>
      </c>
      <c r="K7" s="11">
        <f t="shared" ref="K7:K31" si="4">M7/D7</f>
        <v>1.6312169767595843</v>
      </c>
      <c r="L7" s="11">
        <f t="shared" ref="L7:L31" si="5">M7/E7</f>
        <v>21.867805787324695</v>
      </c>
      <c r="M7" s="12">
        <v>24636.27</v>
      </c>
      <c r="N7" s="12">
        <f t="shared" ref="N7:N32" si="6">M7/C7</f>
        <v>328.48360000000002</v>
      </c>
      <c r="O7" s="13"/>
    </row>
    <row r="8" spans="1:15">
      <c r="A8" s="7" t="s">
        <v>6</v>
      </c>
      <c r="B8" s="8">
        <v>18224</v>
      </c>
      <c r="C8" s="8">
        <v>80</v>
      </c>
      <c r="D8" s="8">
        <v>15707.7</v>
      </c>
      <c r="E8" s="8">
        <v>1126.45</v>
      </c>
      <c r="F8" s="8"/>
      <c r="G8" s="9">
        <f t="shared" si="0"/>
        <v>227.8</v>
      </c>
      <c r="H8" s="10">
        <f t="shared" si="1"/>
        <v>1.1601953182197267</v>
      </c>
      <c r="I8" s="10">
        <f t="shared" si="2"/>
        <v>16.178259132673443</v>
      </c>
      <c r="J8" s="11">
        <f t="shared" si="3"/>
        <v>1.4516000877963124</v>
      </c>
      <c r="K8" s="11">
        <f t="shared" si="4"/>
        <v>1.6841396257886259</v>
      </c>
      <c r="L8" s="11">
        <f t="shared" si="5"/>
        <v>23.484362377380265</v>
      </c>
      <c r="M8" s="12">
        <v>26453.96</v>
      </c>
      <c r="N8" s="12">
        <f t="shared" si="6"/>
        <v>330.67449999999997</v>
      </c>
      <c r="O8" s="13"/>
    </row>
    <row r="9" spans="1:15">
      <c r="A9" s="7" t="s">
        <v>7</v>
      </c>
      <c r="B9" s="8">
        <v>9500</v>
      </c>
      <c r="C9" s="8">
        <v>83</v>
      </c>
      <c r="D9" s="8">
        <v>15014</v>
      </c>
      <c r="E9" s="8">
        <v>926.1</v>
      </c>
      <c r="F9" s="8"/>
      <c r="G9" s="9">
        <f t="shared" si="0"/>
        <v>114.4578313253012</v>
      </c>
      <c r="H9" s="10">
        <f t="shared" si="1"/>
        <v>0.63274277341148266</v>
      </c>
      <c r="I9" s="10">
        <f t="shared" si="2"/>
        <v>10.258071482561279</v>
      </c>
      <c r="J9" s="11">
        <f t="shared" si="3"/>
        <v>2.6335926315789475</v>
      </c>
      <c r="K9" s="11">
        <f t="shared" si="4"/>
        <v>1.6663867057413082</v>
      </c>
      <c r="L9" s="11">
        <f t="shared" si="5"/>
        <v>27.015581470683511</v>
      </c>
      <c r="M9" s="12">
        <v>25019.13</v>
      </c>
      <c r="N9" s="12">
        <f t="shared" si="6"/>
        <v>301.43530120481927</v>
      </c>
      <c r="O9" s="13"/>
    </row>
    <row r="10" spans="1:15" ht="16" thickBot="1">
      <c r="A10" s="14" t="s">
        <v>8</v>
      </c>
      <c r="B10" s="15">
        <v>8498</v>
      </c>
      <c r="C10" s="15">
        <v>72</v>
      </c>
      <c r="D10" s="15">
        <v>12716.1</v>
      </c>
      <c r="E10" s="15">
        <v>912.2</v>
      </c>
      <c r="F10" s="15"/>
      <c r="G10" s="16">
        <f t="shared" si="0"/>
        <v>118.02777777777777</v>
      </c>
      <c r="H10" s="17">
        <f t="shared" si="1"/>
        <v>0.66828666021814864</v>
      </c>
      <c r="I10" s="17">
        <f t="shared" si="2"/>
        <v>9.3159394869546155</v>
      </c>
      <c r="J10" s="18">
        <f t="shared" si="3"/>
        <v>2.6030395387149921</v>
      </c>
      <c r="K10" s="18">
        <f t="shared" si="4"/>
        <v>1.7395765997436321</v>
      </c>
      <c r="L10" s="18">
        <f t="shared" si="5"/>
        <v>24.249758824819118</v>
      </c>
      <c r="M10" s="19">
        <v>22120.63</v>
      </c>
      <c r="N10" s="19">
        <f t="shared" si="6"/>
        <v>307.23097222222225</v>
      </c>
      <c r="O10" s="20"/>
    </row>
    <row r="11" spans="1:15">
      <c r="A11" s="21" t="s">
        <v>9</v>
      </c>
      <c r="B11" s="22">
        <v>7659</v>
      </c>
      <c r="C11" s="22">
        <v>56</v>
      </c>
      <c r="D11" s="22">
        <v>11173.8</v>
      </c>
      <c r="E11" s="22">
        <v>742.3</v>
      </c>
      <c r="F11" s="22"/>
      <c r="G11" s="23">
        <f t="shared" si="0"/>
        <v>136.76785714285714</v>
      </c>
      <c r="H11" s="24">
        <f t="shared" si="1"/>
        <v>0.68544273210546103</v>
      </c>
      <c r="I11" s="24">
        <f t="shared" si="2"/>
        <v>10.317930755759127</v>
      </c>
      <c r="J11" s="25">
        <f t="shared" si="3"/>
        <v>2.3016007311659483</v>
      </c>
      <c r="K11" s="25">
        <f t="shared" si="4"/>
        <v>1.5776154933863145</v>
      </c>
      <c r="L11" s="25">
        <f t="shared" si="5"/>
        <v>23.747756971574834</v>
      </c>
      <c r="M11" s="26">
        <v>17627.96</v>
      </c>
      <c r="N11" s="26">
        <f t="shared" si="6"/>
        <v>314.78499999999997</v>
      </c>
      <c r="O11" s="27"/>
    </row>
    <row r="12" spans="1:15">
      <c r="A12" s="7" t="s">
        <v>10</v>
      </c>
      <c r="B12" s="8">
        <v>6933</v>
      </c>
      <c r="C12" s="8">
        <v>58</v>
      </c>
      <c r="D12" s="8">
        <v>10253.6</v>
      </c>
      <c r="E12" s="8">
        <v>717.4</v>
      </c>
      <c r="F12" s="8"/>
      <c r="G12" s="9">
        <f t="shared" si="0"/>
        <v>119.53448275862068</v>
      </c>
      <c r="H12" s="10">
        <f t="shared" si="1"/>
        <v>0.67615276585784501</v>
      </c>
      <c r="I12" s="10">
        <f t="shared" si="2"/>
        <v>9.6640646780039035</v>
      </c>
      <c r="J12" s="11">
        <f t="shared" si="3"/>
        <v>2.4850079330737058</v>
      </c>
      <c r="K12" s="11">
        <f t="shared" si="4"/>
        <v>1.6802449871264726</v>
      </c>
      <c r="L12" s="11">
        <f t="shared" si="5"/>
        <v>24.015277390577086</v>
      </c>
      <c r="M12" s="12">
        <v>17228.560000000001</v>
      </c>
      <c r="N12" s="12">
        <f t="shared" si="6"/>
        <v>297.04413793103453</v>
      </c>
      <c r="O12" s="13"/>
    </row>
    <row r="13" spans="1:15">
      <c r="A13" s="7" t="s">
        <v>11</v>
      </c>
      <c r="B13" s="8">
        <v>7223</v>
      </c>
      <c r="C13" s="8">
        <v>58</v>
      </c>
      <c r="D13" s="8">
        <v>11550.497085762818</v>
      </c>
      <c r="E13" s="8">
        <v>825.98163803407738</v>
      </c>
      <c r="F13" s="8"/>
      <c r="G13" s="9">
        <f t="shared" si="0"/>
        <v>124.53448275862068</v>
      </c>
      <c r="H13" s="10">
        <f t="shared" si="1"/>
        <v>0.62534105210961821</v>
      </c>
      <c r="I13" s="10">
        <f t="shared" si="2"/>
        <v>8.7447464536760098</v>
      </c>
      <c r="J13" s="12" t="s">
        <v>2</v>
      </c>
      <c r="K13" s="12" t="s">
        <v>2</v>
      </c>
      <c r="L13" s="12" t="s">
        <v>2</v>
      </c>
      <c r="M13" s="12" t="s">
        <v>2</v>
      </c>
      <c r="N13" s="12" t="s">
        <v>2</v>
      </c>
      <c r="O13" s="13"/>
    </row>
    <row r="14" spans="1:15">
      <c r="A14" s="7" t="s">
        <v>12</v>
      </c>
      <c r="B14" s="8">
        <v>3363</v>
      </c>
      <c r="C14" s="8">
        <v>30</v>
      </c>
      <c r="D14" s="8">
        <v>5569.0450445486704</v>
      </c>
      <c r="E14" s="8">
        <v>378.98655809093435</v>
      </c>
      <c r="F14" s="8"/>
      <c r="G14" s="9">
        <f t="shared" si="0"/>
        <v>112.1</v>
      </c>
      <c r="H14" s="10">
        <f t="shared" si="1"/>
        <v>0.60387372935543315</v>
      </c>
      <c r="I14" s="10">
        <f t="shared" si="2"/>
        <v>8.8736656438170538</v>
      </c>
      <c r="J14" s="12" t="s">
        <v>2</v>
      </c>
      <c r="K14" s="12" t="s">
        <v>2</v>
      </c>
      <c r="L14" s="12" t="s">
        <v>2</v>
      </c>
      <c r="M14" s="12" t="s">
        <v>2</v>
      </c>
      <c r="N14" s="12" t="s">
        <v>2</v>
      </c>
      <c r="O14" s="13"/>
    </row>
    <row r="15" spans="1:15" ht="16" thickBot="1">
      <c r="A15" s="14" t="s">
        <v>13</v>
      </c>
      <c r="B15" s="15">
        <v>10360</v>
      </c>
      <c r="C15" s="15">
        <v>58</v>
      </c>
      <c r="D15" s="15">
        <v>11943.5</v>
      </c>
      <c r="E15" s="15">
        <v>1028.3</v>
      </c>
      <c r="F15" s="15">
        <v>275.39999999999998</v>
      </c>
      <c r="G15" s="16">
        <f t="shared" si="0"/>
        <v>178.62068965517241</v>
      </c>
      <c r="H15" s="17">
        <f t="shared" si="1"/>
        <v>0.86741742370326957</v>
      </c>
      <c r="I15" s="17">
        <f t="shared" si="2"/>
        <v>10.074880871341049</v>
      </c>
      <c r="J15" s="18">
        <f t="shared" si="3"/>
        <v>2.4205820463320462</v>
      </c>
      <c r="K15" s="18">
        <f t="shared" si="4"/>
        <v>2.0996550424917317</v>
      </c>
      <c r="L15" s="18">
        <f t="shared" si="5"/>
        <v>24.387075756102305</v>
      </c>
      <c r="M15" s="19">
        <v>25077.23</v>
      </c>
      <c r="N15" s="19">
        <f t="shared" si="6"/>
        <v>432.36603448275861</v>
      </c>
      <c r="O15" s="20"/>
    </row>
    <row r="16" spans="1:15">
      <c r="A16" s="21" t="s">
        <v>14</v>
      </c>
      <c r="B16" s="22">
        <v>10217</v>
      </c>
      <c r="C16" s="22">
        <v>56</v>
      </c>
      <c r="D16" s="22">
        <v>11614.2</v>
      </c>
      <c r="E16" s="22">
        <v>1001.2</v>
      </c>
      <c r="F16" s="22">
        <v>271.60000000000002</v>
      </c>
      <c r="G16" s="23">
        <f t="shared" si="0"/>
        <v>182.44642857142858</v>
      </c>
      <c r="H16" s="24">
        <f t="shared" si="1"/>
        <v>0.8796989891684317</v>
      </c>
      <c r="I16" s="24">
        <f t="shared" si="2"/>
        <v>10.204754294846184</v>
      </c>
      <c r="J16" s="25">
        <f t="shared" si="3"/>
        <v>2.4631613976705489</v>
      </c>
      <c r="K16" s="25">
        <f t="shared" si="4"/>
        <v>2.1668405916894833</v>
      </c>
      <c r="L16" s="25">
        <f t="shared" si="5"/>
        <v>25.135956851777863</v>
      </c>
      <c r="M16" s="26">
        <v>25166.12</v>
      </c>
      <c r="N16" s="26">
        <f t="shared" si="6"/>
        <v>449.39499999999998</v>
      </c>
      <c r="O16" s="22">
        <v>1881</v>
      </c>
    </row>
    <row r="17" spans="1:15">
      <c r="A17" s="7" t="s">
        <v>15</v>
      </c>
      <c r="B17" s="8">
        <v>11099</v>
      </c>
      <c r="C17" s="8">
        <v>52</v>
      </c>
      <c r="D17" s="8">
        <v>9811.2999999999993</v>
      </c>
      <c r="E17" s="8">
        <v>798.6</v>
      </c>
      <c r="F17" s="8">
        <v>239</v>
      </c>
      <c r="G17" s="9">
        <f t="shared" si="0"/>
        <v>213.44230769230768</v>
      </c>
      <c r="H17" s="10">
        <f t="shared" si="1"/>
        <v>1.1312466237909351</v>
      </c>
      <c r="I17" s="10">
        <f t="shared" si="2"/>
        <v>13.898071625344352</v>
      </c>
      <c r="J17" s="11">
        <f t="shared" si="3"/>
        <v>1.90167161005496</v>
      </c>
      <c r="K17" s="11">
        <f t="shared" si="4"/>
        <v>2.1512595884337449</v>
      </c>
      <c r="L17" s="11">
        <f t="shared" si="5"/>
        <v>26.429568244427749</v>
      </c>
      <c r="M17" s="12">
        <v>21106.653200000001</v>
      </c>
      <c r="N17" s="12">
        <f t="shared" si="6"/>
        <v>405.89717692307693</v>
      </c>
      <c r="O17" s="8">
        <v>1981</v>
      </c>
    </row>
    <row r="18" spans="1:15">
      <c r="A18" s="7" t="s">
        <v>16</v>
      </c>
      <c r="B18" s="8">
        <v>16367</v>
      </c>
      <c r="C18" s="8">
        <v>56</v>
      </c>
      <c r="D18" s="8">
        <v>10427.5</v>
      </c>
      <c r="E18" s="8">
        <v>856.7</v>
      </c>
      <c r="F18" s="8">
        <v>268</v>
      </c>
      <c r="G18" s="9">
        <f t="shared" si="0"/>
        <v>292.26785714285717</v>
      </c>
      <c r="H18" s="10">
        <f t="shared" si="1"/>
        <v>1.5695996163989452</v>
      </c>
      <c r="I18" s="10">
        <f t="shared" si="2"/>
        <v>19.104704097116844</v>
      </c>
      <c r="J18" s="11">
        <f t="shared" si="3"/>
        <v>1.4565625954664876</v>
      </c>
      <c r="K18" s="11">
        <f t="shared" si="4"/>
        <v>2.2862200911052506</v>
      </c>
      <c r="L18" s="11">
        <f t="shared" si="5"/>
        <v>27.827197385315745</v>
      </c>
      <c r="M18" s="12">
        <v>23839.56</v>
      </c>
      <c r="N18" s="12">
        <f t="shared" si="6"/>
        <v>425.7064285714286</v>
      </c>
      <c r="O18" s="8">
        <v>2637</v>
      </c>
    </row>
    <row r="19" spans="1:15">
      <c r="A19" s="7" t="s">
        <v>17</v>
      </c>
      <c r="B19" s="8">
        <v>19138</v>
      </c>
      <c r="C19" s="8">
        <v>56</v>
      </c>
      <c r="D19" s="8">
        <v>13062.1</v>
      </c>
      <c r="E19" s="8">
        <v>1066.0999999999999</v>
      </c>
      <c r="F19" s="8">
        <v>279</v>
      </c>
      <c r="G19" s="9">
        <f t="shared" si="0"/>
        <v>341.75</v>
      </c>
      <c r="H19" s="10">
        <f t="shared" si="1"/>
        <v>1.465154913834682</v>
      </c>
      <c r="I19" s="10">
        <f t="shared" si="2"/>
        <v>17.951411687458965</v>
      </c>
      <c r="J19" s="11">
        <f t="shared" si="3"/>
        <v>1.4043766328769987</v>
      </c>
      <c r="K19" s="11">
        <f t="shared" si="4"/>
        <v>2.0576293245343398</v>
      </c>
      <c r="L19" s="11">
        <f t="shared" si="5"/>
        <v>25.21054310102242</v>
      </c>
      <c r="M19" s="12">
        <v>26876.959999999999</v>
      </c>
      <c r="N19" s="12">
        <f t="shared" si="6"/>
        <v>479.94571428571425</v>
      </c>
      <c r="O19" s="8">
        <v>1616</v>
      </c>
    </row>
    <row r="20" spans="1:15" ht="16" thickBot="1">
      <c r="A20" s="14" t="s">
        <v>18</v>
      </c>
      <c r="B20" s="15">
        <v>25651</v>
      </c>
      <c r="C20" s="15">
        <v>62</v>
      </c>
      <c r="D20" s="15">
        <v>16354.2</v>
      </c>
      <c r="E20" s="15">
        <v>1322.4</v>
      </c>
      <c r="F20" s="15">
        <v>315</v>
      </c>
      <c r="G20" s="16">
        <f t="shared" si="0"/>
        <v>413.72580645161293</v>
      </c>
      <c r="H20" s="17">
        <f t="shared" si="1"/>
        <v>1.5684655929363711</v>
      </c>
      <c r="I20" s="17">
        <f t="shared" si="2"/>
        <v>19.397307924984876</v>
      </c>
      <c r="J20" s="18">
        <f t="shared" si="3"/>
        <v>1.4277262190479902</v>
      </c>
      <c r="K20" s="18">
        <f t="shared" si="4"/>
        <v>2.2393394507099091</v>
      </c>
      <c r="L20" s="18">
        <f t="shared" si="5"/>
        <v>27.694045103448271</v>
      </c>
      <c r="M20" s="19">
        <v>36622.605244799997</v>
      </c>
      <c r="N20" s="19">
        <f t="shared" si="6"/>
        <v>590.68718136774191</v>
      </c>
      <c r="O20" s="15">
        <v>759</v>
      </c>
    </row>
    <row r="21" spans="1:15">
      <c r="A21" s="21" t="s">
        <v>19</v>
      </c>
      <c r="B21" s="22">
        <v>26653</v>
      </c>
      <c r="C21" s="22">
        <v>60</v>
      </c>
      <c r="D21" s="22">
        <v>15329.9</v>
      </c>
      <c r="E21" s="22">
        <v>1216.3</v>
      </c>
      <c r="F21" s="22">
        <v>722.1</v>
      </c>
      <c r="G21" s="23">
        <f t="shared" si="0"/>
        <v>444.21666666666664</v>
      </c>
      <c r="H21" s="24">
        <f t="shared" si="1"/>
        <v>1.7386284320184737</v>
      </c>
      <c r="I21" s="24">
        <f t="shared" si="2"/>
        <v>21.913179314313904</v>
      </c>
      <c r="J21" s="25">
        <f t="shared" si="3"/>
        <v>1.5160473074137994</v>
      </c>
      <c r="K21" s="25">
        <f t="shared" si="4"/>
        <v>2.635842952954683</v>
      </c>
      <c r="L21" s="25">
        <f t="shared" si="5"/>
        <v>33.221416496341362</v>
      </c>
      <c r="M21" s="26">
        <v>40407.208884499996</v>
      </c>
      <c r="N21" s="26">
        <f t="shared" si="6"/>
        <v>673.45348140833323</v>
      </c>
      <c r="O21" s="22">
        <v>887</v>
      </c>
    </row>
    <row r="22" spans="1:15">
      <c r="A22" s="7" t="s">
        <v>20</v>
      </c>
      <c r="B22" s="8">
        <v>25241</v>
      </c>
      <c r="C22" s="8">
        <v>57</v>
      </c>
      <c r="D22" s="8">
        <v>15819.4</v>
      </c>
      <c r="E22" s="8">
        <v>1229.5999999999999</v>
      </c>
      <c r="F22" s="8">
        <v>688.1</v>
      </c>
      <c r="G22" s="9">
        <f t="shared" si="0"/>
        <v>442.82456140350877</v>
      </c>
      <c r="H22" s="10">
        <f t="shared" si="1"/>
        <v>1.5955725248745212</v>
      </c>
      <c r="I22" s="10">
        <f t="shared" si="2"/>
        <v>20.527813923227068</v>
      </c>
      <c r="J22" s="11">
        <f t="shared" si="3"/>
        <v>1.6096520122023692</v>
      </c>
      <c r="K22" s="11">
        <f t="shared" si="4"/>
        <v>2.5683165252790876</v>
      </c>
      <c r="L22" s="11">
        <f t="shared" si="5"/>
        <v>33.042636987638261</v>
      </c>
      <c r="M22" s="12">
        <v>40629.226439999999</v>
      </c>
      <c r="N22" s="12">
        <f t="shared" si="6"/>
        <v>712.79344631578942</v>
      </c>
      <c r="O22" s="8">
        <v>1540</v>
      </c>
    </row>
    <row r="23" spans="1:15">
      <c r="A23" s="7" t="s">
        <v>21</v>
      </c>
      <c r="B23" s="8">
        <v>33782</v>
      </c>
      <c r="C23" s="8">
        <v>60</v>
      </c>
      <c r="D23" s="8">
        <v>18646.7</v>
      </c>
      <c r="E23" s="8">
        <v>1343.8</v>
      </c>
      <c r="F23" s="8">
        <v>724</v>
      </c>
      <c r="G23" s="9">
        <f t="shared" si="0"/>
        <v>563.0333333333333</v>
      </c>
      <c r="H23" s="10">
        <f t="shared" si="1"/>
        <v>1.8116878589777279</v>
      </c>
      <c r="I23" s="10">
        <f t="shared" si="2"/>
        <v>25.139157612739993</v>
      </c>
      <c r="J23" s="11">
        <f t="shared" si="3"/>
        <v>1.2559460659522823</v>
      </c>
      <c r="K23" s="11">
        <f t="shared" si="4"/>
        <v>2.2753822392165906</v>
      </c>
      <c r="L23" s="11">
        <f t="shared" si="5"/>
        <v>31.573426105075164</v>
      </c>
      <c r="M23" s="12">
        <v>42428.37</v>
      </c>
      <c r="N23" s="12">
        <f t="shared" si="6"/>
        <v>707.1395</v>
      </c>
      <c r="O23" s="8">
        <v>1730</v>
      </c>
    </row>
    <row r="24" spans="1:15">
      <c r="A24" s="7" t="s">
        <v>22</v>
      </c>
      <c r="B24" s="8">
        <v>37292</v>
      </c>
      <c r="C24" s="8">
        <v>57</v>
      </c>
      <c r="D24" s="8">
        <v>24722.799999999999</v>
      </c>
      <c r="E24" s="8">
        <v>1785.4</v>
      </c>
      <c r="F24" s="8">
        <v>684</v>
      </c>
      <c r="G24" s="9">
        <f t="shared" si="0"/>
        <v>654.24561403508767</v>
      </c>
      <c r="H24" s="10">
        <f t="shared" si="1"/>
        <v>1.5084051968223664</v>
      </c>
      <c r="I24" s="10">
        <f t="shared" si="2"/>
        <v>20.887196146521788</v>
      </c>
      <c r="J24" s="11">
        <f t="shared" si="3"/>
        <v>1.4239783331545639</v>
      </c>
      <c r="K24" s="11">
        <f t="shared" si="4"/>
        <v>2.1479363178927953</v>
      </c>
      <c r="L24" s="11">
        <f t="shared" si="5"/>
        <v>29.742914752996526</v>
      </c>
      <c r="M24" s="12">
        <v>53103</v>
      </c>
      <c r="N24" s="12">
        <f t="shared" si="6"/>
        <v>931.63157894736844</v>
      </c>
      <c r="O24" s="8">
        <v>1864</v>
      </c>
    </row>
    <row r="25" spans="1:15" ht="16" thickBot="1">
      <c r="A25" s="28" t="s">
        <v>23</v>
      </c>
      <c r="B25" s="15">
        <v>46329</v>
      </c>
      <c r="C25" s="15">
        <v>58</v>
      </c>
      <c r="D25" s="15">
        <v>29813.9</v>
      </c>
      <c r="E25" s="15">
        <v>2243.1999999999998</v>
      </c>
      <c r="F25" s="15">
        <v>696</v>
      </c>
      <c r="G25" s="16">
        <f t="shared" si="0"/>
        <v>798.77586206896547</v>
      </c>
      <c r="H25" s="17">
        <f t="shared" si="1"/>
        <v>1.5539396053518659</v>
      </c>
      <c r="I25" s="17">
        <f t="shared" si="2"/>
        <v>20.653084878744654</v>
      </c>
      <c r="J25" s="18">
        <f t="shared" si="3"/>
        <v>1.5055796585292149</v>
      </c>
      <c r="K25" s="18">
        <f t="shared" si="4"/>
        <v>2.3395798604006854</v>
      </c>
      <c r="L25" s="18">
        <f t="shared" si="5"/>
        <v>31.094864479315266</v>
      </c>
      <c r="M25" s="19">
        <v>69752</v>
      </c>
      <c r="N25" s="19">
        <f t="shared" si="6"/>
        <v>1202.6206896551723</v>
      </c>
      <c r="O25" s="15">
        <v>2130</v>
      </c>
    </row>
    <row r="26" spans="1:15">
      <c r="A26" s="29" t="s">
        <v>24</v>
      </c>
      <c r="B26" s="22">
        <v>48280</v>
      </c>
      <c r="C26" s="22">
        <v>58</v>
      </c>
      <c r="D26" s="22">
        <v>25552</v>
      </c>
      <c r="E26" s="22">
        <v>2190</v>
      </c>
      <c r="F26" s="22">
        <v>684</v>
      </c>
      <c r="G26" s="23">
        <f t="shared" si="0"/>
        <v>832.41379310344826</v>
      </c>
      <c r="H26" s="24">
        <f t="shared" si="1"/>
        <v>1.8894802755165936</v>
      </c>
      <c r="I26" s="24">
        <f t="shared" si="2"/>
        <v>22.045662100456621</v>
      </c>
      <c r="J26" s="25">
        <f t="shared" si="3"/>
        <v>1.3964995857497928</v>
      </c>
      <c r="K26" s="25">
        <f t="shared" si="4"/>
        <v>2.6386584220413276</v>
      </c>
      <c r="L26" s="25">
        <f t="shared" si="5"/>
        <v>30.786757990867581</v>
      </c>
      <c r="M26" s="26">
        <v>67423</v>
      </c>
      <c r="N26" s="26">
        <f t="shared" si="6"/>
        <v>1162.4655172413793</v>
      </c>
      <c r="O26" s="22">
        <v>2045</v>
      </c>
    </row>
    <row r="27" spans="1:15">
      <c r="A27" s="30" t="s">
        <v>25</v>
      </c>
      <c r="B27" s="8">
        <v>53358</v>
      </c>
      <c r="C27" s="8">
        <v>56</v>
      </c>
      <c r="D27" s="8">
        <v>26434</v>
      </c>
      <c r="E27" s="8">
        <v>2288</v>
      </c>
      <c r="F27" s="8">
        <v>672</v>
      </c>
      <c r="G27" s="9">
        <f t="shared" si="0"/>
        <v>952.82142857142856</v>
      </c>
      <c r="H27" s="10">
        <f t="shared" si="1"/>
        <v>2.0185367329953849</v>
      </c>
      <c r="I27" s="10">
        <f t="shared" si="2"/>
        <v>23.320804195804197</v>
      </c>
      <c r="J27" s="11">
        <f t="shared" si="3"/>
        <v>1.4261404100603472</v>
      </c>
      <c r="K27" s="11">
        <f t="shared" si="4"/>
        <v>2.8787168041159115</v>
      </c>
      <c r="L27" s="11">
        <f t="shared" si="5"/>
        <v>33.25874125874126</v>
      </c>
      <c r="M27" s="12">
        <v>76096</v>
      </c>
      <c r="N27" s="12">
        <f t="shared" si="6"/>
        <v>1358.8571428571429</v>
      </c>
      <c r="O27" s="8">
        <v>4039</v>
      </c>
    </row>
    <row r="28" spans="1:15">
      <c r="A28" s="30" t="s">
        <v>26</v>
      </c>
      <c r="B28" s="8">
        <v>51311</v>
      </c>
      <c r="C28" s="8">
        <v>55</v>
      </c>
      <c r="D28" s="8">
        <v>25442</v>
      </c>
      <c r="E28" s="8">
        <v>2068</v>
      </c>
      <c r="F28" s="8">
        <v>670.7</v>
      </c>
      <c r="G28" s="9">
        <f t="shared" si="0"/>
        <v>932.92727272727268</v>
      </c>
      <c r="H28" s="10">
        <f t="shared" si="1"/>
        <v>2.0167832717553651</v>
      </c>
      <c r="I28" s="10">
        <f t="shared" si="2"/>
        <v>24.811895551257255</v>
      </c>
      <c r="J28" s="11">
        <f t="shared" si="3"/>
        <v>1.5569660957689382</v>
      </c>
      <c r="K28" s="11">
        <f t="shared" si="4"/>
        <v>3.1400631766370566</v>
      </c>
      <c r="L28" s="11">
        <f t="shared" si="5"/>
        <v>38.631280145067691</v>
      </c>
      <c r="M28" s="12">
        <v>79889.487339999992</v>
      </c>
      <c r="N28" s="12">
        <f t="shared" si="6"/>
        <v>1452.5361334545453</v>
      </c>
      <c r="O28" s="8">
        <v>5336</v>
      </c>
    </row>
    <row r="29" spans="1:15">
      <c r="A29" s="30" t="s">
        <v>27</v>
      </c>
      <c r="B29" s="8">
        <v>55223</v>
      </c>
      <c r="C29" s="8">
        <v>58</v>
      </c>
      <c r="D29" s="8">
        <v>28639</v>
      </c>
      <c r="E29" s="8">
        <v>2377</v>
      </c>
      <c r="F29" s="8">
        <v>696</v>
      </c>
      <c r="G29" s="9">
        <f t="shared" si="0"/>
        <v>952.12068965517244</v>
      </c>
      <c r="H29" s="10">
        <f t="shared" si="1"/>
        <v>1.9282447012814694</v>
      </c>
      <c r="I29" s="10">
        <f t="shared" si="2"/>
        <v>23.232225494320573</v>
      </c>
      <c r="J29" s="11">
        <f t="shared" si="3"/>
        <v>1.5502185899031602</v>
      </c>
      <c r="K29" s="11">
        <f t="shared" si="4"/>
        <v>2.9892007818087998</v>
      </c>
      <c r="L29" s="11">
        <f t="shared" si="5"/>
        <v>36.015027846117889</v>
      </c>
      <c r="M29" s="12">
        <v>85607.721190222219</v>
      </c>
      <c r="N29" s="12">
        <f t="shared" si="6"/>
        <v>1475.9951929348658</v>
      </c>
      <c r="O29" s="8">
        <v>5904</v>
      </c>
    </row>
    <row r="30" spans="1:15" ht="16" thickBot="1">
      <c r="A30" s="28" t="s">
        <v>28</v>
      </c>
      <c r="B30" s="15">
        <v>53296</v>
      </c>
      <c r="C30" s="15">
        <v>56</v>
      </c>
      <c r="D30" s="15">
        <v>28678</v>
      </c>
      <c r="E30" s="15">
        <v>2257</v>
      </c>
      <c r="F30" s="15">
        <v>738.2</v>
      </c>
      <c r="G30" s="16">
        <f t="shared" si="0"/>
        <v>951.71428571428567</v>
      </c>
      <c r="H30" s="17">
        <f t="shared" si="1"/>
        <v>1.8584280633238022</v>
      </c>
      <c r="I30" s="17">
        <f t="shared" si="2"/>
        <v>23.613646433318564</v>
      </c>
      <c r="J30" s="18">
        <f t="shared" si="3"/>
        <v>1.6733338336835786</v>
      </c>
      <c r="K30" s="18">
        <f t="shared" si="4"/>
        <v>3.1097705558267661</v>
      </c>
      <c r="L30" s="18">
        <f t="shared" si="5"/>
        <v>39.513513513513516</v>
      </c>
      <c r="M30" s="19">
        <v>89182</v>
      </c>
      <c r="N30" s="19">
        <f t="shared" si="6"/>
        <v>1592.5357142857142</v>
      </c>
      <c r="O30" s="15">
        <v>6480</v>
      </c>
    </row>
    <row r="31" spans="1:15">
      <c r="A31" s="29" t="s">
        <v>29</v>
      </c>
      <c r="B31" s="22">
        <v>64534</v>
      </c>
      <c r="C31" s="22">
        <v>56</v>
      </c>
      <c r="D31" s="22">
        <v>27551</v>
      </c>
      <c r="E31" s="22">
        <v>2242</v>
      </c>
      <c r="F31" s="22">
        <v>930.6</v>
      </c>
      <c r="G31" s="23">
        <f t="shared" si="0"/>
        <v>1152.3928571428571</v>
      </c>
      <c r="H31" s="24">
        <f t="shared" si="1"/>
        <v>2.3423469202569778</v>
      </c>
      <c r="I31" s="24">
        <f t="shared" si="2"/>
        <v>28.784121320249778</v>
      </c>
      <c r="J31" s="25">
        <f t="shared" si="3"/>
        <v>1.4072426937738247</v>
      </c>
      <c r="K31" s="25">
        <f t="shared" si="4"/>
        <v>3.2962505898152519</v>
      </c>
      <c r="L31" s="25">
        <f t="shared" si="5"/>
        <v>40.506244424620874</v>
      </c>
      <c r="M31" s="26">
        <v>90815</v>
      </c>
      <c r="N31" s="26">
        <f t="shared" si="6"/>
        <v>1621.6964285714287</v>
      </c>
      <c r="O31" s="22">
        <v>9523</v>
      </c>
    </row>
    <row r="32" spans="1:15">
      <c r="A32" s="29" t="s">
        <v>45</v>
      </c>
      <c r="B32" s="22">
        <v>66904</v>
      </c>
      <c r="C32" s="22">
        <v>55</v>
      </c>
      <c r="D32" s="22">
        <v>24498.9</v>
      </c>
      <c r="E32" s="22">
        <v>1706.88</v>
      </c>
      <c r="F32" s="22">
        <v>1105.5</v>
      </c>
      <c r="G32" s="23">
        <f>B32/C32</f>
        <v>1216.4363636363637</v>
      </c>
      <c r="H32" s="24">
        <f t="shared" ref="H32:H40" si="7">B32/D32</f>
        <v>2.7308981219564958</v>
      </c>
      <c r="I32" s="24">
        <f t="shared" ref="I32:I40" si="8">B32/E32</f>
        <v>39.196662917135356</v>
      </c>
      <c r="J32" s="25">
        <f t="shared" ref="J32:J40" si="9">M32/B32</f>
        <v>1.2318952916612453</v>
      </c>
      <c r="K32" s="25">
        <f t="shared" ref="K32:K39" si="10">M32/D32</f>
        <v>3.3641805384447445</v>
      </c>
      <c r="L32" s="25">
        <f t="shared" ref="L32:L39" si="11">M32/E32</f>
        <v>48.28618449645198</v>
      </c>
      <c r="M32" s="26">
        <v>82418.722593303959</v>
      </c>
      <c r="N32" s="26">
        <f t="shared" si="6"/>
        <v>1498.5222289691628</v>
      </c>
      <c r="O32" s="22">
        <v>10597</v>
      </c>
    </row>
    <row r="33" spans="1:15">
      <c r="A33" s="29" t="s">
        <v>46</v>
      </c>
      <c r="B33" s="22">
        <v>80748</v>
      </c>
      <c r="C33" s="22">
        <v>56</v>
      </c>
      <c r="D33" s="22">
        <v>26002.700000000004</v>
      </c>
      <c r="E33" s="22">
        <v>1807.0800000000008</v>
      </c>
      <c r="F33" s="22">
        <v>1125.5999999999999</v>
      </c>
      <c r="G33" s="23">
        <f t="shared" ref="G33:G34" si="12">B33/C33</f>
        <v>1441.9285714285713</v>
      </c>
      <c r="H33" s="24">
        <f t="shared" si="7"/>
        <v>3.1053698269795054</v>
      </c>
      <c r="I33" s="24">
        <f t="shared" si="8"/>
        <v>44.684241981539259</v>
      </c>
      <c r="J33" s="25">
        <f t="shared" si="9"/>
        <v>1.2089754962599695</v>
      </c>
      <c r="K33" s="25">
        <f t="shared" si="10"/>
        <v>3.754316027643283</v>
      </c>
      <c r="L33" s="25">
        <f t="shared" si="11"/>
        <v>54.022153624631983</v>
      </c>
      <c r="M33" s="26">
        <v>97622.353372000012</v>
      </c>
      <c r="N33" s="26">
        <f t="shared" ref="N33" si="13">M33/C33</f>
        <v>1743.256310214286</v>
      </c>
      <c r="O33" s="22">
        <v>11923</v>
      </c>
    </row>
    <row r="34" spans="1:15">
      <c r="A34" s="29" t="s">
        <v>47</v>
      </c>
      <c r="B34" s="22">
        <v>72475</v>
      </c>
      <c r="C34" s="22">
        <v>56</v>
      </c>
      <c r="D34" s="22">
        <v>25212.2</v>
      </c>
      <c r="E34" s="22">
        <v>1766.9</v>
      </c>
      <c r="F34" s="22">
        <v>1135.5999999999999</v>
      </c>
      <c r="G34" s="23">
        <f t="shared" si="12"/>
        <v>1294.1964285714287</v>
      </c>
      <c r="H34" s="24">
        <f t="shared" si="7"/>
        <v>2.8746003918737753</v>
      </c>
      <c r="I34" s="24">
        <f t="shared" si="8"/>
        <v>41.018167411851266</v>
      </c>
      <c r="J34" s="25">
        <f t="shared" si="9"/>
        <v>1.322235253535702</v>
      </c>
      <c r="K34" s="25">
        <f t="shared" si="10"/>
        <v>3.8008979779630496</v>
      </c>
      <c r="L34" s="25">
        <f t="shared" si="11"/>
        <v>54.23566698737902</v>
      </c>
      <c r="M34" s="26">
        <v>95829</v>
      </c>
      <c r="N34" s="26">
        <f t="shared" ref="N34" si="14">M34/C34</f>
        <v>1711.2321428571429</v>
      </c>
      <c r="O34" s="22">
        <v>13609</v>
      </c>
    </row>
    <row r="35" spans="1:15" ht="16" thickBot="1">
      <c r="A35" s="14" t="s">
        <v>48</v>
      </c>
      <c r="B35" s="15">
        <v>73320</v>
      </c>
      <c r="C35" s="15">
        <v>56</v>
      </c>
      <c r="D35" s="15">
        <v>25136</v>
      </c>
      <c r="E35" s="15">
        <v>2087</v>
      </c>
      <c r="F35" s="15">
        <v>827.6</v>
      </c>
      <c r="G35" s="16">
        <f t="shared" ref="G35:G40" si="15">B35/C35</f>
        <v>1309.2857142857142</v>
      </c>
      <c r="H35" s="17">
        <f t="shared" si="7"/>
        <v>2.916931890515595</v>
      </c>
      <c r="I35" s="17">
        <f t="shared" si="8"/>
        <v>35.131768088164833</v>
      </c>
      <c r="J35" s="18">
        <f t="shared" si="9"/>
        <v>1.3078014184397162</v>
      </c>
      <c r="K35" s="18">
        <f t="shared" si="10"/>
        <v>3.8147676639083388</v>
      </c>
      <c r="L35" s="18">
        <f t="shared" si="11"/>
        <v>45.945376137997123</v>
      </c>
      <c r="M35" s="19">
        <v>95888</v>
      </c>
      <c r="N35" s="19">
        <f t="shared" ref="N35:N39" si="16">M35/C35</f>
        <v>1712.2857142857142</v>
      </c>
      <c r="O35" s="15">
        <v>8526</v>
      </c>
    </row>
    <row r="36" spans="1:15">
      <c r="A36" s="31" t="s">
        <v>49</v>
      </c>
      <c r="B36" s="22">
        <v>70414</v>
      </c>
      <c r="C36" s="22">
        <v>56</v>
      </c>
      <c r="D36" s="22">
        <v>23119</v>
      </c>
      <c r="E36" s="22">
        <v>2045</v>
      </c>
      <c r="F36" s="22">
        <v>827.6</v>
      </c>
      <c r="G36" s="23">
        <f t="shared" si="15"/>
        <v>1257.3928571428571</v>
      </c>
      <c r="H36" s="24">
        <f t="shared" si="7"/>
        <v>3.0457199705869633</v>
      </c>
      <c r="I36" s="24">
        <f t="shared" si="8"/>
        <v>34.432273838630806</v>
      </c>
      <c r="J36" s="25">
        <f t="shared" si="9"/>
        <v>1.3268242110943846</v>
      </c>
      <c r="K36" s="25">
        <f t="shared" si="10"/>
        <v>4.0411349971884594</v>
      </c>
      <c r="L36" s="25">
        <f t="shared" si="11"/>
        <v>45.685574572127138</v>
      </c>
      <c r="M36" s="26">
        <v>93427</v>
      </c>
      <c r="N36" s="26">
        <f t="shared" si="16"/>
        <v>1668.3392857142858</v>
      </c>
      <c r="O36" s="22"/>
    </row>
    <row r="37" spans="1:15">
      <c r="A37" s="32" t="s">
        <v>50</v>
      </c>
      <c r="B37" s="33">
        <v>71412</v>
      </c>
      <c r="C37" s="33">
        <v>56</v>
      </c>
      <c r="D37" s="33">
        <v>23033.1</v>
      </c>
      <c r="E37" s="33">
        <v>1656.7</v>
      </c>
      <c r="F37" s="33">
        <v>1008</v>
      </c>
      <c r="G37" s="34">
        <f t="shared" si="15"/>
        <v>1275.2142857142858</v>
      </c>
      <c r="H37" s="24">
        <f t="shared" si="7"/>
        <v>3.1004076741732551</v>
      </c>
      <c r="I37" s="24">
        <f t="shared" si="8"/>
        <v>43.104967706887187</v>
      </c>
      <c r="J37" s="25">
        <f t="shared" si="9"/>
        <v>1.2592421441774491</v>
      </c>
      <c r="K37" s="25">
        <f t="shared" si="10"/>
        <v>3.9041640074501482</v>
      </c>
      <c r="L37" s="25">
        <f t="shared" si="11"/>
        <v>54.279591959920324</v>
      </c>
      <c r="M37" s="35">
        <v>89925</v>
      </c>
      <c r="N37" s="26">
        <f t="shared" si="16"/>
        <v>1605.8035714285713</v>
      </c>
      <c r="O37" s="36"/>
    </row>
    <row r="38" spans="1:15" s="45" customFormat="1">
      <c r="A38" s="37" t="s">
        <v>51</v>
      </c>
      <c r="B38" s="38">
        <v>60087</v>
      </c>
      <c r="C38" s="38">
        <v>56</v>
      </c>
      <c r="D38" s="38">
        <v>23580.6</v>
      </c>
      <c r="E38" s="38">
        <v>1587.6</v>
      </c>
      <c r="F38" s="38">
        <v>892.8</v>
      </c>
      <c r="G38" s="39">
        <f t="shared" si="15"/>
        <v>1072.9821428571429</v>
      </c>
      <c r="H38" s="40">
        <f t="shared" si="7"/>
        <v>2.5481539909925957</v>
      </c>
      <c r="I38" s="40">
        <f t="shared" si="8"/>
        <v>37.847694633408921</v>
      </c>
      <c r="J38" s="41">
        <f t="shared" si="9"/>
        <v>1.4463527884567378</v>
      </c>
      <c r="K38" s="41">
        <f t="shared" si="10"/>
        <v>3.6855296302893059</v>
      </c>
      <c r="L38" s="41">
        <f t="shared" si="11"/>
        <v>54.741118669690103</v>
      </c>
      <c r="M38" s="42">
        <v>86907</v>
      </c>
      <c r="N38" s="43">
        <f t="shared" si="16"/>
        <v>1551.9107142857142</v>
      </c>
      <c r="O38" s="44"/>
    </row>
    <row r="39" spans="1:15">
      <c r="A39" s="29" t="s">
        <v>52</v>
      </c>
      <c r="B39" s="22">
        <v>43776</v>
      </c>
      <c r="C39" s="22">
        <v>53</v>
      </c>
      <c r="D39" s="22">
        <v>23657</v>
      </c>
      <c r="E39" s="22">
        <v>1497</v>
      </c>
      <c r="F39" s="22">
        <v>878</v>
      </c>
      <c r="G39" s="46">
        <f t="shared" si="15"/>
        <v>825.96226415094338</v>
      </c>
      <c r="H39" s="24">
        <f t="shared" si="7"/>
        <v>1.8504459567992559</v>
      </c>
      <c r="I39" s="24">
        <f t="shared" si="8"/>
        <v>29.242484969939881</v>
      </c>
      <c r="J39" s="25">
        <f t="shared" si="9"/>
        <v>1.9470942982456141</v>
      </c>
      <c r="K39" s="25">
        <f t="shared" si="10"/>
        <v>3.6029927716954813</v>
      </c>
      <c r="L39" s="25">
        <f t="shared" si="11"/>
        <v>56.937875751503007</v>
      </c>
      <c r="M39" s="26">
        <v>85236</v>
      </c>
      <c r="N39" s="47">
        <f t="shared" si="16"/>
        <v>1608.2264150943397</v>
      </c>
      <c r="O39" s="22"/>
    </row>
    <row r="40" spans="1:15" ht="16" thickBot="1">
      <c r="A40" s="14" t="s">
        <v>53</v>
      </c>
      <c r="B40" s="15">
        <v>36174</v>
      </c>
      <c r="C40" s="15">
        <v>56</v>
      </c>
      <c r="D40" s="15">
        <v>22583</v>
      </c>
      <c r="E40" s="15">
        <v>1621</v>
      </c>
      <c r="F40" s="15">
        <v>892</v>
      </c>
      <c r="G40" s="16">
        <f t="shared" si="15"/>
        <v>645.96428571428567</v>
      </c>
      <c r="H40" s="17">
        <f t="shared" si="7"/>
        <v>1.6018243811716779</v>
      </c>
      <c r="I40" s="17">
        <f t="shared" si="8"/>
        <v>22.315854410857494</v>
      </c>
      <c r="J40" s="18">
        <f t="shared" si="9"/>
        <v>2.370818820147067</v>
      </c>
      <c r="K40" s="18">
        <f t="shared" ref="K40" si="17">M40/D40</f>
        <v>3.797635389452243</v>
      </c>
      <c r="L40" s="18">
        <f t="shared" ref="L40" si="18">M40/E40</f>
        <v>52.906847624922889</v>
      </c>
      <c r="M40" s="19">
        <v>85762</v>
      </c>
      <c r="N40" s="48">
        <f t="shared" ref="N40" si="19">M40/C40</f>
        <v>1531.4642857142858</v>
      </c>
      <c r="O40" s="15"/>
    </row>
    <row r="41" spans="1:15">
      <c r="A41" s="31" t="s">
        <v>54</v>
      </c>
      <c r="B41" s="49">
        <v>30136</v>
      </c>
      <c r="C41" s="49">
        <v>46</v>
      </c>
      <c r="D41" s="49">
        <v>15844</v>
      </c>
      <c r="E41" s="49">
        <v>1126.0999999999999</v>
      </c>
      <c r="F41" s="49">
        <v>748.8</v>
      </c>
      <c r="G41" s="50">
        <f t="shared" ref="G41" si="20">B41/C41</f>
        <v>655.13043478260875</v>
      </c>
      <c r="H41" s="51">
        <f t="shared" ref="H41" si="21">B41/D41</f>
        <v>1.9020449381469327</v>
      </c>
      <c r="I41" s="51">
        <f t="shared" ref="I41" si="22">B41/E41</f>
        <v>26.761388864221651</v>
      </c>
      <c r="J41" s="52">
        <f t="shared" ref="J41" si="23">M41/B41</f>
        <v>2.1192261746748073</v>
      </c>
      <c r="K41" s="52">
        <f t="shared" ref="K41" si="24">M41/D41</f>
        <v>4.0308634183287051</v>
      </c>
      <c r="L41" s="52">
        <f t="shared" ref="L41" si="25">M41/E41</f>
        <v>56.713435751709447</v>
      </c>
      <c r="M41" s="53">
        <v>63865</v>
      </c>
      <c r="N41" s="53">
        <f t="shared" ref="N41" si="26">M41/C41</f>
        <v>1388.3695652173913</v>
      </c>
      <c r="O41" s="49"/>
    </row>
    <row r="42" spans="1:15">
      <c r="A42" s="32" t="s">
        <v>55</v>
      </c>
      <c r="B42" s="33">
        <v>7721</v>
      </c>
      <c r="C42" s="33">
        <v>56</v>
      </c>
      <c r="D42" s="33">
        <v>11730.8</v>
      </c>
      <c r="E42" s="33">
        <v>921.2</v>
      </c>
      <c r="F42" s="33">
        <v>806.4</v>
      </c>
      <c r="G42" s="34">
        <f t="shared" ref="G42:G44" si="27">B42/C42</f>
        <v>137.875</v>
      </c>
      <c r="H42" s="54">
        <f t="shared" ref="H42" si="28">B42/D42</f>
        <v>0.65818188017867496</v>
      </c>
      <c r="I42" s="54">
        <f t="shared" ref="I42" si="29">B42/E42</f>
        <v>8.3814589665653489</v>
      </c>
      <c r="J42" s="55">
        <f t="shared" ref="J42" si="30">M42/B42</f>
        <v>7.2038596036782803</v>
      </c>
      <c r="K42" s="55">
        <f t="shared" ref="K42" si="31">M42/D42</f>
        <v>4.7414498584921745</v>
      </c>
      <c r="L42" s="55">
        <f t="shared" ref="L42" si="32">M42/E42</f>
        <v>60.378853669127224</v>
      </c>
      <c r="M42" s="35">
        <v>55621</v>
      </c>
      <c r="N42" s="35">
        <f t="shared" ref="N42:N44" si="33">M42/C42</f>
        <v>993.23214285714289</v>
      </c>
      <c r="O42" s="36"/>
    </row>
    <row r="43" spans="1:15">
      <c r="A43" s="56" t="s">
        <v>56</v>
      </c>
      <c r="B43" s="57">
        <v>14962</v>
      </c>
      <c r="C43" s="58">
        <v>56</v>
      </c>
      <c r="D43" s="57">
        <v>15996.8</v>
      </c>
      <c r="E43" s="58">
        <v>1263.5999999999999</v>
      </c>
      <c r="F43" s="57">
        <v>806.4</v>
      </c>
      <c r="G43" s="59">
        <f t="shared" si="27"/>
        <v>267.17857142857144</v>
      </c>
      <c r="H43" s="60">
        <f t="shared" ref="H43:H44" si="34">B43/D43</f>
        <v>0.93531206241248255</v>
      </c>
      <c r="I43" s="60">
        <f t="shared" ref="I43:I44" si="35">B43/E43</f>
        <v>11.840772396327953</v>
      </c>
      <c r="J43" s="61">
        <f t="shared" ref="J43:J44" si="36">M43/B43</f>
        <v>4.5988504210667021</v>
      </c>
      <c r="K43" s="62">
        <f t="shared" ref="K43:K44" si="37">M43/D43</f>
        <v>4.3013602720544108</v>
      </c>
      <c r="L43" s="63">
        <f t="shared" ref="L43:L44" si="38">M43/E43</f>
        <v>54.453941120607794</v>
      </c>
      <c r="M43" s="64">
        <v>68808</v>
      </c>
      <c r="N43" s="65">
        <f t="shared" si="33"/>
        <v>1228.7142857142858</v>
      </c>
      <c r="O43" s="66"/>
    </row>
    <row r="44" spans="1:15">
      <c r="A44" s="67" t="s">
        <v>57</v>
      </c>
      <c r="B44" s="58">
        <v>16012</v>
      </c>
      <c r="C44" s="57">
        <v>56</v>
      </c>
      <c r="D44" s="57">
        <v>17914.2</v>
      </c>
      <c r="E44" s="58">
        <v>1472.4</v>
      </c>
      <c r="F44" s="57">
        <v>806</v>
      </c>
      <c r="G44" s="59">
        <f t="shared" si="27"/>
        <v>285.92857142857144</v>
      </c>
      <c r="H44" s="68">
        <f t="shared" si="34"/>
        <v>0.89381607886481107</v>
      </c>
      <c r="I44" s="68">
        <f t="shared" si="35"/>
        <v>10.874762292855202</v>
      </c>
      <c r="J44" s="61">
        <f t="shared" si="36"/>
        <v>5.3018985760679493</v>
      </c>
      <c r="K44" s="62">
        <f t="shared" si="37"/>
        <v>4.7389221957999794</v>
      </c>
      <c r="L44" s="63">
        <f t="shared" si="38"/>
        <v>57.656886715566415</v>
      </c>
      <c r="M44" s="64">
        <v>84894</v>
      </c>
      <c r="N44" s="65">
        <f t="shared" si="33"/>
        <v>1515.9642857142858</v>
      </c>
      <c r="O44" s="66"/>
    </row>
    <row r="45" spans="1:15" ht="16" thickBot="1">
      <c r="A45" s="69" t="s">
        <v>58</v>
      </c>
      <c r="B45" s="70">
        <v>13326</v>
      </c>
      <c r="C45" s="71">
        <v>56</v>
      </c>
      <c r="D45" s="71">
        <v>19660</v>
      </c>
      <c r="E45" s="70">
        <v>1824.6</v>
      </c>
      <c r="F45" s="71">
        <v>806.4</v>
      </c>
      <c r="G45" s="72">
        <f t="shared" ref="G45" si="39">B45/C45</f>
        <v>237.96428571428572</v>
      </c>
      <c r="H45" s="73">
        <f t="shared" ref="H45" si="40">B45/D45</f>
        <v>0.67782299084435405</v>
      </c>
      <c r="I45" s="73">
        <f t="shared" ref="I45" si="41">B45/E45</f>
        <v>7.3035185794146669</v>
      </c>
      <c r="J45" s="74">
        <f t="shared" ref="J45" si="42">M45/B45</f>
        <v>7.9966981840012004</v>
      </c>
      <c r="K45" s="75">
        <f t="shared" ref="K45" si="43">M45/D45</f>
        <v>5.4203458799593083</v>
      </c>
      <c r="L45" s="76">
        <f t="shared" ref="L45" si="44">M45/E45</f>
        <v>58.404033760824291</v>
      </c>
      <c r="M45" s="77">
        <v>106564</v>
      </c>
      <c r="N45" s="78">
        <f t="shared" ref="N45" si="45">M45/C45</f>
        <v>1902.9285714285713</v>
      </c>
      <c r="O45" s="79"/>
    </row>
    <row r="46" spans="1:15">
      <c r="A46" s="67" t="s">
        <v>59</v>
      </c>
      <c r="B46" s="57">
        <v>15822</v>
      </c>
      <c r="C46" s="57">
        <v>56</v>
      </c>
      <c r="D46" s="57">
        <v>19537.3</v>
      </c>
      <c r="E46" s="57">
        <v>1880.8</v>
      </c>
      <c r="F46" s="57">
        <v>806.4</v>
      </c>
      <c r="G46" s="80">
        <f t="shared" ref="G46" si="46">B46/C46</f>
        <v>282.53571428571428</v>
      </c>
      <c r="H46" s="68">
        <f t="shared" ref="H46" si="47">B46/D46</f>
        <v>0.80983554534147506</v>
      </c>
      <c r="I46" s="68">
        <f t="shared" ref="I46" si="48">B46/E46</f>
        <v>8.4123777116120806</v>
      </c>
      <c r="J46" s="81">
        <f t="shared" ref="J46" si="49">M46/B46</f>
        <v>6.8720768550120086</v>
      </c>
      <c r="K46" s="82">
        <f t="shared" ref="K46" si="50">M46/D46</f>
        <v>5.5652521075071784</v>
      </c>
      <c r="L46" s="83">
        <f t="shared" ref="L46" si="51">M46/E46</f>
        <v>57.810506167588265</v>
      </c>
      <c r="M46" s="84">
        <v>108730</v>
      </c>
      <c r="N46" s="85">
        <f t="shared" ref="N46" si="52">M46/C46</f>
        <v>1941.6071428571429</v>
      </c>
      <c r="O46" s="86"/>
    </row>
  </sheetData>
  <phoneticPr fontId="1" type="noConversion"/>
  <printOptions horizontalCentered="1"/>
  <pageMargins left="0.5" right="0.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 </dc:creator>
  <cp:lastModifiedBy>Atwood, Shari</cp:lastModifiedBy>
  <cp:lastPrinted>2019-02-08T17:27:20Z</cp:lastPrinted>
  <dcterms:created xsi:type="dcterms:W3CDTF">2003-05-15T19:19:00Z</dcterms:created>
  <dcterms:modified xsi:type="dcterms:W3CDTF">2025-08-15T16:19:55Z</dcterms:modified>
</cp:coreProperties>
</file>